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F3"/>
  <c r="E3"/>
</calcChain>
</file>

<file path=xl/sharedStrings.xml><?xml version="1.0" encoding="utf-8"?>
<sst xmlns="http://schemas.openxmlformats.org/spreadsheetml/2006/main" count="68" uniqueCount="47">
  <si>
    <t>CODE:</t>
  </si>
  <si>
    <t>pl1052 aa SN from 96D673</t>
  </si>
  <si>
    <t>DESCRIPTION:</t>
  </si>
  <si>
    <t>BRAKE</t>
  </si>
  <si>
    <t>BREMSE</t>
  </si>
  <si>
    <t>FREIN</t>
  </si>
  <si>
    <t>FRENO</t>
  </si>
  <si>
    <t>PEDALE FRENO</t>
  </si>
  <si>
    <t>REF.</t>
  </si>
  <si>
    <t>CODE</t>
  </si>
  <si>
    <t>DESCRIPTION</t>
  </si>
  <si>
    <t>QT</t>
  </si>
  <si>
    <t>SL04048</t>
  </si>
  <si>
    <t>SCREW</t>
  </si>
  <si>
    <t>SL06004</t>
  </si>
  <si>
    <t>WASHER</t>
  </si>
  <si>
    <t>SL09688</t>
  </si>
  <si>
    <t>FOOTBOARD</t>
  </si>
  <si>
    <t>SL03242</t>
  </si>
  <si>
    <t>COVERING / COATING</t>
  </si>
  <si>
    <t>SL05011</t>
  </si>
  <si>
    <t>NUT</t>
  </si>
  <si>
    <t>SL14210</t>
  </si>
  <si>
    <t>CABLE</t>
  </si>
  <si>
    <t>SL04190</t>
  </si>
  <si>
    <t>SL07318</t>
  </si>
  <si>
    <t>BUSHING</t>
  </si>
  <si>
    <t>SL22011</t>
  </si>
  <si>
    <t>TREADLE</t>
  </si>
  <si>
    <t>SL14216</t>
  </si>
  <si>
    <t>SL04259</t>
  </si>
  <si>
    <t>SL09723</t>
  </si>
  <si>
    <t>BLOCK / LOCK</t>
  </si>
  <si>
    <t>SL07333</t>
  </si>
  <si>
    <t>SPACER</t>
  </si>
  <si>
    <t>E89486</t>
  </si>
  <si>
    <t>Screw</t>
  </si>
  <si>
    <t>E86707</t>
  </si>
  <si>
    <t>Cham Washer D10</t>
  </si>
  <si>
    <t>E86552</t>
  </si>
  <si>
    <t>nut</t>
  </si>
  <si>
    <t>E86366</t>
  </si>
  <si>
    <t>screw WS20</t>
  </si>
  <si>
    <t>E87909</t>
  </si>
  <si>
    <t>Spacer</t>
  </si>
  <si>
    <t>E86901</t>
  </si>
  <si>
    <t>AS30/36 Seat Back Screw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</si>
</sst>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10</xdr:col>
      <xdr:colOff>1571624</xdr:colOff>
      <xdr:row>38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001125" cy="52197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I12" s="10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H17" s="10"/>
      <c r="L17" s="41"/>
    </row>
    <row r="18" spans="2:12" ht="12.6" customHeight="1">
      <c r="B18" s="38"/>
      <c r="E18" s="2"/>
      <c r="G18" s="2"/>
      <c r="I18" s="10"/>
      <c r="L18" s="41"/>
    </row>
    <row r="19" spans="2:12" ht="12.6" customHeight="1">
      <c r="B19" s="38"/>
      <c r="E19" s="2"/>
      <c r="G19" s="2"/>
      <c r="J19" s="10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5" customHeight="1">
      <c r="B41" s="38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2"/>
    </row>
    <row r="42" spans="2:12" s="15" customFormat="1" ht="15" customHeight="1">
      <c r="B42" s="43"/>
      <c r="C42" s="29">
        <v>1</v>
      </c>
      <c r="D42" s="29"/>
      <c r="E42" s="30" t="s">
        <v>35</v>
      </c>
      <c r="F42" s="30" t="s">
        <v>36</v>
      </c>
      <c r="G42" s="31">
        <v>10</v>
      </c>
      <c r="H42" s="12"/>
      <c r="I42" s="12"/>
      <c r="J42" s="12"/>
      <c r="K42" s="12"/>
      <c r="L42" s="41"/>
    </row>
    <row r="43" spans="2:12" s="17" customFormat="1" ht="15" customHeight="1">
      <c r="B43" s="44"/>
      <c r="C43" s="29">
        <v>2</v>
      </c>
      <c r="D43" s="32"/>
      <c r="E43" s="30" t="s">
        <v>37</v>
      </c>
      <c r="F43" s="30" t="s">
        <v>38</v>
      </c>
      <c r="G43" s="31">
        <v>22</v>
      </c>
      <c r="H43" s="13"/>
      <c r="I43" s="13"/>
      <c r="J43" s="13"/>
      <c r="K43" s="12"/>
      <c r="L43" s="41"/>
    </row>
    <row r="44" spans="2:12" ht="15" customHeight="1">
      <c r="B44" s="38"/>
      <c r="C44" s="29">
        <v>3</v>
      </c>
      <c r="D44" s="32"/>
      <c r="E44" s="30" t="s">
        <v>16</v>
      </c>
      <c r="F44" s="30" t="s">
        <v>17</v>
      </c>
      <c r="G44" s="31">
        <v>1</v>
      </c>
      <c r="H44" s="13"/>
      <c r="I44" s="13"/>
      <c r="J44" s="13"/>
      <c r="K44" s="12"/>
      <c r="L44" s="41"/>
    </row>
    <row r="45" spans="2:12" ht="15" customHeight="1">
      <c r="B45" s="38"/>
      <c r="C45" s="29">
        <v>4</v>
      </c>
      <c r="D45" s="32"/>
      <c r="E45" s="30" t="s">
        <v>18</v>
      </c>
      <c r="F45" s="30" t="s">
        <v>19</v>
      </c>
      <c r="G45" s="31">
        <v>1</v>
      </c>
      <c r="H45" s="13"/>
      <c r="I45" s="13"/>
      <c r="J45" s="13"/>
      <c r="K45" s="12"/>
      <c r="L45" s="41"/>
    </row>
    <row r="46" spans="2:12" ht="15" customHeight="1">
      <c r="B46" s="38"/>
      <c r="C46" s="29">
        <v>5</v>
      </c>
      <c r="D46" s="32"/>
      <c r="E46" s="30" t="s">
        <v>39</v>
      </c>
      <c r="F46" s="30" t="s">
        <v>40</v>
      </c>
      <c r="G46" s="31">
        <v>12</v>
      </c>
      <c r="H46" s="13"/>
      <c r="I46" s="13"/>
      <c r="J46" s="13"/>
      <c r="K46" s="12"/>
      <c r="L46" s="41"/>
    </row>
    <row r="47" spans="2:12" ht="15" customHeight="1">
      <c r="B47" s="38"/>
      <c r="C47" s="29">
        <v>6</v>
      </c>
      <c r="D47" s="32"/>
      <c r="E47" s="30" t="s">
        <v>22</v>
      </c>
      <c r="F47" s="30" t="s">
        <v>23</v>
      </c>
      <c r="G47" s="31">
        <v>1</v>
      </c>
      <c r="H47" s="13"/>
      <c r="I47" s="13"/>
      <c r="J47" s="13"/>
      <c r="K47" s="12"/>
      <c r="L47" s="41"/>
    </row>
    <row r="48" spans="2:12" ht="15" customHeight="1">
      <c r="B48" s="38"/>
      <c r="C48" s="29">
        <v>7</v>
      </c>
      <c r="D48" s="32"/>
      <c r="E48" s="30" t="s">
        <v>41</v>
      </c>
      <c r="F48" s="30" t="s">
        <v>42</v>
      </c>
      <c r="G48" s="31">
        <v>1</v>
      </c>
      <c r="H48" s="13"/>
      <c r="I48" s="13"/>
      <c r="J48" s="13"/>
      <c r="K48" s="12"/>
      <c r="L48" s="41"/>
    </row>
    <row r="49" spans="2:12" ht="15" customHeight="1">
      <c r="B49" s="38"/>
      <c r="C49" s="29">
        <v>8</v>
      </c>
      <c r="D49" s="32"/>
      <c r="E49" s="30" t="s">
        <v>43</v>
      </c>
      <c r="F49" s="30" t="s">
        <v>44</v>
      </c>
      <c r="G49" s="31">
        <v>1</v>
      </c>
      <c r="H49" s="13"/>
      <c r="I49" s="13"/>
      <c r="J49" s="13"/>
      <c r="K49" s="12"/>
      <c r="L49" s="41"/>
    </row>
    <row r="50" spans="2:12" ht="15" customHeight="1">
      <c r="B50" s="38"/>
      <c r="C50" s="29">
        <v>9</v>
      </c>
      <c r="D50" s="32"/>
      <c r="E50" s="30" t="s">
        <v>27</v>
      </c>
      <c r="F50" s="30" t="s">
        <v>28</v>
      </c>
      <c r="G50" s="31">
        <v>1</v>
      </c>
      <c r="H50" s="13"/>
      <c r="I50" s="13"/>
      <c r="J50" s="13"/>
      <c r="K50" s="12"/>
      <c r="L50" s="41"/>
    </row>
    <row r="51" spans="2:12" ht="15" customHeight="1">
      <c r="B51" s="38"/>
      <c r="C51" s="29">
        <v>10</v>
      </c>
      <c r="D51" s="32"/>
      <c r="E51" s="30" t="s">
        <v>29</v>
      </c>
      <c r="F51" s="30" t="s">
        <v>23</v>
      </c>
      <c r="G51" s="31">
        <v>1</v>
      </c>
      <c r="H51" s="13"/>
      <c r="I51" s="13"/>
      <c r="J51" s="13"/>
      <c r="K51" s="12"/>
      <c r="L51" s="41"/>
    </row>
    <row r="52" spans="2:12" ht="15" customHeight="1">
      <c r="B52" s="38"/>
      <c r="C52" s="29">
        <v>11</v>
      </c>
      <c r="D52" s="32"/>
      <c r="E52" s="30" t="s">
        <v>45</v>
      </c>
      <c r="F52" s="30" t="s">
        <v>46</v>
      </c>
      <c r="G52" s="31">
        <v>1</v>
      </c>
      <c r="H52" s="13"/>
      <c r="I52" s="13"/>
      <c r="J52" s="13"/>
      <c r="K52" s="12"/>
      <c r="L52" s="41"/>
    </row>
    <row r="53" spans="2:12" ht="15" customHeight="1">
      <c r="B53" s="38"/>
      <c r="C53" s="29">
        <v>12</v>
      </c>
      <c r="D53" s="32"/>
      <c r="E53" s="30" t="s">
        <v>31</v>
      </c>
      <c r="F53" s="30" t="s">
        <v>32</v>
      </c>
      <c r="G53" s="31">
        <v>1</v>
      </c>
      <c r="H53" s="13"/>
      <c r="I53" s="13"/>
      <c r="J53" s="13"/>
      <c r="K53" s="12"/>
      <c r="L53" s="41"/>
    </row>
    <row r="54" spans="2:12" ht="15" customHeight="1">
      <c r="B54" s="38"/>
      <c r="C54" s="29">
        <v>13</v>
      </c>
      <c r="D54" s="32"/>
      <c r="E54" s="30" t="s">
        <v>41</v>
      </c>
      <c r="F54" s="30" t="s">
        <v>42</v>
      </c>
      <c r="G54" s="31">
        <v>1</v>
      </c>
      <c r="H54" s="13"/>
      <c r="I54" s="13"/>
      <c r="J54" s="13"/>
      <c r="K54" s="12"/>
      <c r="L54" s="41"/>
    </row>
    <row r="55" spans="2:12" ht="15" customHeight="1">
      <c r="B55" s="38"/>
      <c r="C55" s="29">
        <v>14</v>
      </c>
      <c r="D55" s="32"/>
      <c r="E55" s="30" t="s">
        <v>33</v>
      </c>
      <c r="F55" s="30" t="s">
        <v>34</v>
      </c>
      <c r="G55" s="31">
        <v>1</v>
      </c>
      <c r="H55" s="13"/>
      <c r="I55" s="13"/>
      <c r="J55" s="13"/>
      <c r="K55" s="12"/>
      <c r="L55" s="41"/>
    </row>
    <row r="56" spans="2:12" ht="9.9499999999999993" customHeight="1">
      <c r="B56" s="38"/>
      <c r="C56" s="12"/>
      <c r="D56" s="16"/>
      <c r="E56" s="13"/>
      <c r="F56" s="13"/>
      <c r="G56" s="14"/>
      <c r="H56" s="13"/>
      <c r="I56" s="13"/>
      <c r="J56" s="13"/>
      <c r="K56" s="12"/>
      <c r="L56" s="41"/>
    </row>
    <row r="57" spans="2:12" ht="9.9499999999999993" customHeight="1">
      <c r="B57" s="38"/>
      <c r="C57" s="12"/>
      <c r="D57" s="16"/>
      <c r="E57" s="12"/>
      <c r="F57" s="13"/>
      <c r="G57" s="14"/>
      <c r="H57" s="13"/>
      <c r="I57" s="13"/>
      <c r="J57" s="13"/>
      <c r="K57" s="12"/>
      <c r="L57" s="41"/>
    </row>
    <row r="58" spans="2:12" ht="9.9499999999999993" customHeight="1">
      <c r="B58" s="38"/>
      <c r="C58" s="12"/>
      <c r="D58" s="16"/>
      <c r="E58" s="13"/>
      <c r="F58" s="13"/>
      <c r="G58" s="14"/>
      <c r="H58" s="13"/>
      <c r="I58" s="13"/>
      <c r="J58" s="13"/>
      <c r="K58" s="12"/>
      <c r="L58" s="41"/>
    </row>
    <row r="59" spans="2:12" ht="9.9499999999999993" customHeight="1">
      <c r="B59" s="38"/>
      <c r="C59" s="12"/>
      <c r="D59" s="16"/>
      <c r="E59" s="13"/>
      <c r="F59" s="13"/>
      <c r="G59" s="14"/>
      <c r="H59" s="13"/>
      <c r="I59" s="13"/>
      <c r="J59" s="13"/>
      <c r="K59" s="12"/>
      <c r="L59" s="41"/>
    </row>
    <row r="60" spans="2:12" ht="9.9499999999999993" customHeight="1">
      <c r="B60" s="38"/>
      <c r="C60" s="12"/>
      <c r="D60" s="16"/>
      <c r="E60" s="13"/>
      <c r="F60" s="13"/>
      <c r="G60" s="14"/>
      <c r="H60" s="13"/>
      <c r="I60" s="13"/>
      <c r="J60" s="13"/>
      <c r="K60" s="12"/>
      <c r="L60" s="41"/>
    </row>
    <row r="61" spans="2:12" ht="9.9499999999999993" customHeight="1">
      <c r="B61" s="38"/>
      <c r="C61" s="12"/>
      <c r="D61" s="16"/>
      <c r="E61" s="13"/>
      <c r="F61" s="13"/>
      <c r="G61" s="14"/>
      <c r="H61" s="13"/>
      <c r="I61" s="13"/>
      <c r="J61" s="13"/>
      <c r="K61" s="12"/>
      <c r="L61" s="41"/>
    </row>
    <row r="62" spans="2:12" ht="9.9499999999999993" customHeight="1">
      <c r="B62" s="38"/>
      <c r="C62" s="12"/>
      <c r="D62" s="16"/>
      <c r="E62" s="13"/>
      <c r="F62" s="13"/>
      <c r="G62" s="14"/>
      <c r="H62" s="13"/>
      <c r="I62" s="13"/>
      <c r="J62" s="13"/>
      <c r="K62" s="12"/>
      <c r="L62" s="41"/>
    </row>
    <row r="63" spans="2:12" ht="9.9499999999999993" customHeight="1">
      <c r="B63" s="38"/>
      <c r="C63" s="12"/>
      <c r="D63" s="16"/>
      <c r="E63" s="13"/>
      <c r="F63" s="13"/>
      <c r="G63" s="14"/>
      <c r="H63" s="13"/>
      <c r="I63" s="13"/>
      <c r="J63" s="13"/>
      <c r="K63" s="12"/>
      <c r="L63" s="41"/>
    </row>
    <row r="64" spans="2:12" ht="9.9499999999999993" customHeight="1">
      <c r="B64" s="38"/>
      <c r="C64" s="12"/>
      <c r="D64" s="16"/>
      <c r="E64" s="13"/>
      <c r="F64" s="13"/>
      <c r="G64" s="14"/>
      <c r="H64" s="13"/>
      <c r="I64" s="13"/>
      <c r="J64" s="13"/>
      <c r="K64" s="12"/>
      <c r="L64" s="41"/>
    </row>
    <row r="65" spans="2:12" ht="9.9499999999999993" customHeight="1">
      <c r="B65" s="38"/>
      <c r="C65" s="12"/>
      <c r="D65" s="16"/>
      <c r="E65" s="13"/>
      <c r="F65" s="13"/>
      <c r="G65" s="14"/>
      <c r="H65" s="13"/>
      <c r="I65" s="13"/>
      <c r="J65" s="13"/>
      <c r="K65" s="12"/>
      <c r="L65" s="41"/>
    </row>
    <row r="66" spans="2:12" ht="9.9499999999999993" customHeight="1">
      <c r="B66" s="38"/>
      <c r="C66" s="12"/>
      <c r="D66" s="16"/>
      <c r="E66" s="13"/>
      <c r="F66" s="13"/>
      <c r="G66" s="14"/>
      <c r="H66" s="13"/>
      <c r="I66" s="13"/>
      <c r="J66" s="13"/>
      <c r="K66" s="12"/>
      <c r="L66" s="41"/>
    </row>
    <row r="67" spans="2:12" ht="9.9499999999999993" customHeight="1">
      <c r="B67" s="38"/>
      <c r="C67" s="12"/>
      <c r="D67" s="16"/>
      <c r="E67" s="13"/>
      <c r="F67" s="13"/>
      <c r="G67" s="14"/>
      <c r="H67" s="13"/>
      <c r="I67" s="13"/>
      <c r="J67" s="13"/>
      <c r="K67" s="12"/>
      <c r="L67" s="41"/>
    </row>
    <row r="68" spans="2:12" ht="9.9499999999999993" customHeight="1">
      <c r="B68" s="38"/>
      <c r="C68" s="12"/>
      <c r="D68" s="16"/>
      <c r="E68" s="13"/>
      <c r="F68" s="13"/>
      <c r="G68" s="14"/>
      <c r="H68" s="13"/>
      <c r="I68" s="13"/>
      <c r="J68" s="13"/>
      <c r="K68" s="12"/>
      <c r="L68" s="41"/>
    </row>
    <row r="69" spans="2:12" ht="9.9499999999999993" customHeight="1">
      <c r="B69" s="38"/>
      <c r="C69" s="12"/>
      <c r="D69" s="16"/>
      <c r="E69" s="13"/>
      <c r="F69" s="13"/>
      <c r="G69" s="14"/>
      <c r="H69" s="13"/>
      <c r="I69" s="13"/>
      <c r="J69" s="13"/>
      <c r="K69" s="12"/>
      <c r="L69" s="41"/>
    </row>
    <row r="70" spans="2:12" ht="9.9499999999999993" customHeight="1">
      <c r="B70" s="38"/>
      <c r="C70" s="12"/>
      <c r="D70" s="16"/>
      <c r="E70" s="13"/>
      <c r="F70" s="13"/>
      <c r="G70" s="14"/>
      <c r="H70" s="13"/>
      <c r="I70" s="13"/>
      <c r="J70" s="13"/>
      <c r="K70" s="12"/>
      <c r="L70" s="41"/>
    </row>
    <row r="71" spans="2:12" ht="9.9499999999999993" customHeight="1">
      <c r="B71" s="38"/>
      <c r="C71" s="12"/>
      <c r="D71" s="16"/>
      <c r="E71" s="13"/>
      <c r="F71" s="13"/>
      <c r="G71" s="14"/>
      <c r="H71" s="13"/>
      <c r="I71" s="13"/>
      <c r="J71" s="13"/>
      <c r="K71" s="12"/>
      <c r="L71" s="41"/>
    </row>
    <row r="72" spans="2:12" ht="9.9499999999999993" customHeight="1">
      <c r="B72" s="38"/>
      <c r="C72" s="12"/>
      <c r="D72" s="16"/>
      <c r="E72" s="13"/>
      <c r="F72" s="13"/>
      <c r="G72" s="14"/>
      <c r="H72" s="13"/>
      <c r="I72" s="13"/>
      <c r="J72" s="13"/>
      <c r="K72" s="12"/>
      <c r="L72" s="41"/>
    </row>
    <row r="73" spans="2:12" ht="9.9499999999999993" customHeight="1">
      <c r="B73" s="38"/>
      <c r="C73" s="12"/>
      <c r="D73" s="16"/>
      <c r="E73" s="13"/>
      <c r="F73" s="13"/>
      <c r="G73" s="14"/>
      <c r="H73" s="13"/>
      <c r="I73" s="13"/>
      <c r="J73" s="13"/>
      <c r="K73" s="12"/>
      <c r="L73" s="41"/>
    </row>
    <row r="74" spans="2:12" ht="9.9499999999999993" customHeight="1">
      <c r="B74" s="38"/>
      <c r="C74" s="12"/>
      <c r="D74" s="16"/>
      <c r="E74" s="13"/>
      <c r="F74" s="13"/>
      <c r="G74" s="14"/>
      <c r="H74" s="13"/>
      <c r="I74" s="13"/>
      <c r="J74" s="13"/>
      <c r="K74" s="12"/>
      <c r="L74" s="41"/>
    </row>
    <row r="75" spans="2:12" ht="9.9499999999999993" customHeight="1">
      <c r="B75" s="38"/>
      <c r="C75" s="12"/>
      <c r="D75" s="16"/>
      <c r="E75" s="13"/>
      <c r="F75" s="13"/>
      <c r="G75" s="14"/>
      <c r="H75" s="13"/>
      <c r="I75" s="13"/>
      <c r="J75" s="13"/>
      <c r="K75" s="12"/>
      <c r="L75" s="41"/>
    </row>
    <row r="76" spans="2:12" ht="9.9499999999999993" customHeight="1">
      <c r="B76" s="38"/>
      <c r="C76" s="12"/>
      <c r="D76" s="16"/>
      <c r="E76" s="13"/>
      <c r="F76" s="13"/>
      <c r="G76" s="14"/>
      <c r="H76" s="13"/>
      <c r="I76" s="13"/>
      <c r="J76" s="13"/>
      <c r="K76" s="12"/>
      <c r="L76" s="41"/>
    </row>
    <row r="77" spans="2:12" ht="9.9499999999999993" customHeight="1">
      <c r="B77" s="38"/>
      <c r="C77" s="12"/>
      <c r="D77" s="16"/>
      <c r="E77" s="13"/>
      <c r="F77" s="13"/>
      <c r="G77" s="14"/>
      <c r="H77" s="13"/>
      <c r="I77" s="13"/>
      <c r="J77" s="13"/>
      <c r="K77" s="12"/>
      <c r="L77" s="41"/>
    </row>
    <row r="78" spans="2:12" ht="9.9499999999999993" customHeight="1">
      <c r="B78" s="38"/>
      <c r="C78" s="12"/>
      <c r="D78" s="16"/>
      <c r="E78" s="13"/>
      <c r="F78" s="13"/>
      <c r="G78" s="14"/>
      <c r="H78" s="13"/>
      <c r="I78" s="13"/>
      <c r="J78" s="13"/>
      <c r="K78" s="12"/>
      <c r="L78" s="41"/>
    </row>
    <row r="79" spans="2:12" ht="9.9499999999999993" customHeight="1">
      <c r="B79" s="38"/>
      <c r="C79" s="12"/>
      <c r="D79" s="16"/>
      <c r="E79" s="13"/>
      <c r="F79" s="13"/>
      <c r="G79" s="14"/>
      <c r="H79" s="13"/>
      <c r="I79" s="13"/>
      <c r="J79" s="13"/>
      <c r="K79" s="12"/>
      <c r="L79" s="41"/>
    </row>
    <row r="80" spans="2:12" ht="9.9499999999999993" customHeight="1">
      <c r="B80" s="38"/>
      <c r="C80" s="12"/>
      <c r="D80" s="16"/>
      <c r="E80" s="13"/>
      <c r="F80" s="13"/>
      <c r="G80" s="14"/>
      <c r="H80" s="13"/>
      <c r="I80" s="13"/>
      <c r="J80" s="13"/>
      <c r="K80" s="12"/>
      <c r="L80" s="41"/>
    </row>
    <row r="81" spans="1:12" ht="9.9499999999999993" customHeight="1">
      <c r="B81" s="38"/>
      <c r="C81" s="12"/>
      <c r="D81" s="12"/>
      <c r="E81" s="13"/>
      <c r="F81" s="13"/>
      <c r="G81" s="14"/>
      <c r="H81" s="13"/>
      <c r="I81" s="13"/>
      <c r="J81" s="13"/>
      <c r="K81" s="12"/>
      <c r="L81" s="41"/>
    </row>
    <row r="82" spans="1:12" ht="9.9499999999999993" customHeight="1">
      <c r="B82" s="38"/>
      <c r="C82" s="12"/>
      <c r="D82" s="12"/>
      <c r="E82" s="13"/>
      <c r="F82" s="13"/>
      <c r="G82" s="14"/>
      <c r="H82" s="13"/>
      <c r="I82" s="13"/>
      <c r="J82" s="13"/>
      <c r="K82" s="12"/>
      <c r="L82" s="41"/>
    </row>
    <row r="83" spans="1:12" ht="9.9499999999999993" customHeight="1">
      <c r="B83" s="38"/>
      <c r="C83" s="12"/>
      <c r="D83" s="12"/>
      <c r="E83" s="13"/>
      <c r="F83" s="13"/>
      <c r="G83" s="14"/>
      <c r="H83" s="13"/>
      <c r="I83" s="13"/>
      <c r="J83" s="13"/>
      <c r="K83" s="12"/>
      <c r="L83" s="41"/>
    </row>
    <row r="84" spans="1:12" ht="9.9499999999999993" customHeight="1">
      <c r="B84" s="38"/>
      <c r="C84" s="12"/>
      <c r="D84" s="12"/>
      <c r="E84" s="13"/>
      <c r="F84" s="13"/>
      <c r="G84" s="14"/>
      <c r="H84" s="13"/>
      <c r="I84" s="13"/>
      <c r="J84" s="13"/>
      <c r="K84" s="12"/>
      <c r="L84" s="41"/>
    </row>
    <row r="85" spans="1:12" ht="9.9499999999999993" customHeight="1">
      <c r="B85" s="38"/>
      <c r="C85" s="12"/>
      <c r="D85" s="12"/>
      <c r="E85" s="13"/>
      <c r="F85" s="13"/>
      <c r="G85" s="14"/>
      <c r="H85" s="13"/>
      <c r="I85" s="13"/>
      <c r="J85" s="13"/>
      <c r="K85" s="12"/>
      <c r="L85" s="41"/>
    </row>
    <row r="86" spans="1:12" ht="9.9499999999999993" customHeight="1" thickBot="1">
      <c r="B86" s="45"/>
      <c r="C86" s="46"/>
      <c r="D86" s="46"/>
      <c r="E86" s="47"/>
      <c r="F86" s="47"/>
      <c r="G86" s="48"/>
      <c r="H86" s="47"/>
      <c r="I86" s="47"/>
      <c r="J86" s="47"/>
      <c r="K86" s="46"/>
      <c r="L86" s="49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6"/>
  <sheetViews>
    <sheetView workbookViewId="0">
      <selection activeCell="E3" sqref="E3:F16"/>
    </sheetView>
  </sheetViews>
  <sheetFormatPr defaultRowHeight="12.75"/>
  <cols>
    <col min="6" max="6" width="33.85546875" customWidth="1"/>
  </cols>
  <sheetData>
    <row r="3" spans="3:6" ht="15">
      <c r="C3" s="13" t="s">
        <v>12</v>
      </c>
      <c r="D3" s="12" t="s">
        <v>13</v>
      </c>
      <c r="E3" s="26" t="str">
        <f>IF(ISNA(VLOOKUP(TRIM(C3),[1]!Table_Query_from_BetcoViews[[#All],[AlternateID]:[MainSKU]],4,FALSE))=TRUE,(C3),(LEFT(VLOOKUP(TRIM(C3),[1]!Table_Query_from_BetcoViews[[#All],[AlternateID]:[MainSKU]],4,FALSE),6)))</f>
        <v>E89486</v>
      </c>
      <c r="F3" s="27" t="str">
        <f>IFERROR(VLOOKUP(TRIM(C3),[1]!Table_Query_from_BetcoViews[[AlternateID]:[ItemDescr2]],5,FALSE),D3)</f>
        <v>Screw</v>
      </c>
    </row>
    <row r="4" spans="3:6" ht="15">
      <c r="C4" s="13" t="s">
        <v>14</v>
      </c>
      <c r="D4" s="13" t="s">
        <v>15</v>
      </c>
      <c r="E4" s="26" t="str">
        <f>IF(ISNA(VLOOKUP(TRIM(C4),[1]!Table_Query_from_BetcoViews[[#All],[AlternateID]:[MainSKU]],4,FALSE))=TRUE,(C4),(LEFT(VLOOKUP(TRIM(C4),[1]!Table_Query_from_BetcoViews[[#All],[AlternateID]:[MainSKU]],4,FALSE),6)))</f>
        <v>E86707</v>
      </c>
      <c r="F4" s="27" t="str">
        <f>IFERROR(VLOOKUP(TRIM(C4),[1]!Table_Query_from_BetcoViews[[AlternateID]:[ItemDescr2]],5,FALSE),D4)</f>
        <v>Cham Washer D10</v>
      </c>
    </row>
    <row r="5" spans="3:6" ht="15">
      <c r="C5" s="13" t="s">
        <v>16</v>
      </c>
      <c r="D5" s="13" t="s">
        <v>17</v>
      </c>
      <c r="E5" s="26" t="str">
        <f>IF(ISNA(VLOOKUP(TRIM(C5),[1]!Table_Query_from_BetcoViews[[#All],[AlternateID]:[MainSKU]],4,FALSE))=TRUE,(C5),(LEFT(VLOOKUP(TRIM(C5),[1]!Table_Query_from_BetcoViews[[#All],[AlternateID]:[MainSKU]],4,FALSE),6)))</f>
        <v>SL09688</v>
      </c>
      <c r="F5" s="27" t="str">
        <f>IFERROR(VLOOKUP(TRIM(C5),[1]!Table_Query_from_BetcoViews[[AlternateID]:[ItemDescr2]],5,FALSE),D5)</f>
        <v>FOOTBOARD</v>
      </c>
    </row>
    <row r="6" spans="3:6" ht="15">
      <c r="C6" s="13" t="s">
        <v>18</v>
      </c>
      <c r="D6" s="13" t="s">
        <v>19</v>
      </c>
      <c r="E6" s="26" t="str">
        <f>IF(ISNA(VLOOKUP(TRIM(C6),[1]!Table_Query_from_BetcoViews[[#All],[AlternateID]:[MainSKU]],4,FALSE))=TRUE,(C6),(LEFT(VLOOKUP(TRIM(C6),[1]!Table_Query_from_BetcoViews[[#All],[AlternateID]:[MainSKU]],4,FALSE),6)))</f>
        <v>SL03242</v>
      </c>
      <c r="F6" s="27" t="str">
        <f>IFERROR(VLOOKUP(TRIM(C6),[1]!Table_Query_from_BetcoViews[[AlternateID]:[ItemDescr2]],5,FALSE),D6)</f>
        <v>COVERING / COATING</v>
      </c>
    </row>
    <row r="7" spans="3:6" ht="15">
      <c r="C7" s="13" t="s">
        <v>20</v>
      </c>
      <c r="D7" s="13" t="s">
        <v>21</v>
      </c>
      <c r="E7" s="26" t="str">
        <f>IF(ISNA(VLOOKUP(TRIM(C7),[1]!Table_Query_from_BetcoViews[[#All],[AlternateID]:[MainSKU]],4,FALSE))=TRUE,(C7),(LEFT(VLOOKUP(TRIM(C7),[1]!Table_Query_from_BetcoViews[[#All],[AlternateID]:[MainSKU]],4,FALSE),6)))</f>
        <v>E86552</v>
      </c>
      <c r="F7" s="27" t="str">
        <f>IFERROR(VLOOKUP(TRIM(C7),[1]!Table_Query_from_BetcoViews[[AlternateID]:[ItemDescr2]],5,FALSE),D7)</f>
        <v>nut</v>
      </c>
    </row>
    <row r="8" spans="3:6" ht="15">
      <c r="C8" s="13" t="s">
        <v>22</v>
      </c>
      <c r="D8" s="13" t="s">
        <v>23</v>
      </c>
      <c r="E8" s="26" t="str">
        <f>IF(ISNA(VLOOKUP(TRIM(C8),[1]!Table_Query_from_BetcoViews[[#All],[AlternateID]:[MainSKU]],4,FALSE))=TRUE,(C8),(LEFT(VLOOKUP(TRIM(C8),[1]!Table_Query_from_BetcoViews[[#All],[AlternateID]:[MainSKU]],4,FALSE),6)))</f>
        <v>SL14210</v>
      </c>
      <c r="F8" s="27" t="str">
        <f>IFERROR(VLOOKUP(TRIM(C8),[1]!Table_Query_from_BetcoViews[[AlternateID]:[ItemDescr2]],5,FALSE),D8)</f>
        <v>CABLE</v>
      </c>
    </row>
    <row r="9" spans="3:6" ht="15">
      <c r="C9" s="13" t="s">
        <v>24</v>
      </c>
      <c r="D9" s="13" t="s">
        <v>13</v>
      </c>
      <c r="E9" s="26" t="str">
        <f>IF(ISNA(VLOOKUP(TRIM(C9),[1]!Table_Query_from_BetcoViews[[#All],[AlternateID]:[MainSKU]],4,FALSE))=TRUE,(C9),(LEFT(VLOOKUP(TRIM(C9),[1]!Table_Query_from_BetcoViews[[#All],[AlternateID]:[MainSKU]],4,FALSE),6)))</f>
        <v>E86366</v>
      </c>
      <c r="F9" s="27" t="str">
        <f>IFERROR(VLOOKUP(TRIM(C9),[1]!Table_Query_from_BetcoViews[[AlternateID]:[ItemDescr2]],5,FALSE),D9)</f>
        <v>screw WS20</v>
      </c>
    </row>
    <row r="10" spans="3:6" ht="15">
      <c r="C10" s="13" t="s">
        <v>25</v>
      </c>
      <c r="D10" s="13" t="s">
        <v>26</v>
      </c>
      <c r="E10" s="26" t="str">
        <f>IF(ISNA(VLOOKUP(TRIM(C10),[1]!Table_Query_from_BetcoViews[[#All],[AlternateID]:[MainSKU]],4,FALSE))=TRUE,(C10),(LEFT(VLOOKUP(TRIM(C10),[1]!Table_Query_from_BetcoViews[[#All],[AlternateID]:[MainSKU]],4,FALSE),6)))</f>
        <v>E87909</v>
      </c>
      <c r="F10" s="27" t="str">
        <f>IFERROR(VLOOKUP(TRIM(C10),[1]!Table_Query_from_BetcoViews[[AlternateID]:[ItemDescr2]],5,FALSE),D10)</f>
        <v>Spacer</v>
      </c>
    </row>
    <row r="11" spans="3:6" ht="15">
      <c r="C11" s="13" t="s">
        <v>27</v>
      </c>
      <c r="D11" s="13" t="s">
        <v>28</v>
      </c>
      <c r="E11" s="26" t="str">
        <f>IF(ISNA(VLOOKUP(TRIM(C11),[1]!Table_Query_from_BetcoViews[[#All],[AlternateID]:[MainSKU]],4,FALSE))=TRUE,(C11),(LEFT(VLOOKUP(TRIM(C11),[1]!Table_Query_from_BetcoViews[[#All],[AlternateID]:[MainSKU]],4,FALSE),6)))</f>
        <v>SL22011</v>
      </c>
      <c r="F11" s="27" t="str">
        <f>IFERROR(VLOOKUP(TRIM(C11),[1]!Table_Query_from_BetcoViews[[AlternateID]:[ItemDescr2]],5,FALSE),D11)</f>
        <v>TREADLE</v>
      </c>
    </row>
    <row r="12" spans="3:6" ht="15">
      <c r="C12" s="13" t="s">
        <v>29</v>
      </c>
      <c r="D12" s="13" t="s">
        <v>23</v>
      </c>
      <c r="E12" s="26" t="str">
        <f>IF(ISNA(VLOOKUP(TRIM(C12),[1]!Table_Query_from_BetcoViews[[#All],[AlternateID]:[MainSKU]],4,FALSE))=TRUE,(C12),(LEFT(VLOOKUP(TRIM(C12),[1]!Table_Query_from_BetcoViews[[#All],[AlternateID]:[MainSKU]],4,FALSE),6)))</f>
        <v>SL14216</v>
      </c>
      <c r="F12" s="27" t="str">
        <f>IFERROR(VLOOKUP(TRIM(C12),[1]!Table_Query_from_BetcoViews[[AlternateID]:[ItemDescr2]],5,FALSE),D12)</f>
        <v>CABLE</v>
      </c>
    </row>
    <row r="13" spans="3:6" ht="15">
      <c r="C13" s="13" t="s">
        <v>30</v>
      </c>
      <c r="D13" s="13" t="s">
        <v>13</v>
      </c>
      <c r="E13" s="26" t="str">
        <f>IF(ISNA(VLOOKUP(TRIM(C13),[1]!Table_Query_from_BetcoViews[[#All],[AlternateID]:[MainSKU]],4,FALSE))=TRUE,(C13),(LEFT(VLOOKUP(TRIM(C13),[1]!Table_Query_from_BetcoViews[[#All],[AlternateID]:[MainSKU]],4,FALSE),6)))</f>
        <v>E86901</v>
      </c>
      <c r="F13" s="27" t="str">
        <f>IFERROR(VLOOKUP(TRIM(C13),[1]!Table_Query_from_BetcoViews[[AlternateID]:[ItemDescr2]],5,FALSE),D13)</f>
        <v>AS30/36 Seat Back Screw</v>
      </c>
    </row>
    <row r="14" spans="3:6" ht="15">
      <c r="C14" s="13" t="s">
        <v>31</v>
      </c>
      <c r="D14" s="13" t="s">
        <v>32</v>
      </c>
      <c r="E14" s="26" t="str">
        <f>IF(ISNA(VLOOKUP(TRIM(C14),[1]!Table_Query_from_BetcoViews[[#All],[AlternateID]:[MainSKU]],4,FALSE))=TRUE,(C14),(LEFT(VLOOKUP(TRIM(C14),[1]!Table_Query_from_BetcoViews[[#All],[AlternateID]:[MainSKU]],4,FALSE),6)))</f>
        <v>SL09723</v>
      </c>
      <c r="F14" s="27" t="str">
        <f>IFERROR(VLOOKUP(TRIM(C14),[1]!Table_Query_from_BetcoViews[[AlternateID]:[ItemDescr2]],5,FALSE),D14)</f>
        <v>BLOCK / LOCK</v>
      </c>
    </row>
    <row r="15" spans="3:6" ht="15">
      <c r="C15" s="13" t="s">
        <v>24</v>
      </c>
      <c r="D15" s="13" t="s">
        <v>13</v>
      </c>
      <c r="E15" s="26" t="str">
        <f>IF(ISNA(VLOOKUP(TRIM(C15),[1]!Table_Query_from_BetcoViews[[#All],[AlternateID]:[MainSKU]],4,FALSE))=TRUE,(C15),(LEFT(VLOOKUP(TRIM(C15),[1]!Table_Query_from_BetcoViews[[#All],[AlternateID]:[MainSKU]],4,FALSE),6)))</f>
        <v>E86366</v>
      </c>
      <c r="F15" s="27" t="str">
        <f>IFERROR(VLOOKUP(TRIM(C15),[1]!Table_Query_from_BetcoViews[[AlternateID]:[ItemDescr2]],5,FALSE),D15)</f>
        <v>screw WS20</v>
      </c>
    </row>
    <row r="16" spans="3:6" ht="15">
      <c r="C16" s="13" t="s">
        <v>33</v>
      </c>
      <c r="D16" s="13" t="s">
        <v>34</v>
      </c>
      <c r="E16" s="26" t="str">
        <f>IF(ISNA(VLOOKUP(TRIM(C16),[1]!Table_Query_from_BetcoViews[[#All],[AlternateID]:[MainSKU]],4,FALSE))=TRUE,(C16),(LEFT(VLOOKUP(TRIM(C16),[1]!Table_Query_from_BetcoViews[[#All],[AlternateID]:[MainSKU]],4,FALSE),6)))</f>
        <v>SL07333</v>
      </c>
      <c r="F16" s="27" t="str">
        <f>IFERROR(VLOOKUP(TRIM(C16),[1]!Table_Query_from_BetcoViews[[AlternateID]:[ItemDescr2]],5,FALSE),D16)</f>
        <v>SPACER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C9391E-B714-4EC7-9FA6-FB222E8390B1}"/>
</file>

<file path=customXml/itemProps2.xml><?xml version="1.0" encoding="utf-8"?>
<ds:datastoreItem xmlns:ds="http://schemas.openxmlformats.org/officeDocument/2006/customXml" ds:itemID="{2D4B9ED6-EEBE-4DDD-BD8A-117D18AF23E3}"/>
</file>

<file path=customXml/itemProps3.xml><?xml version="1.0" encoding="utf-8"?>
<ds:datastoreItem xmlns:ds="http://schemas.openxmlformats.org/officeDocument/2006/customXml" ds:itemID="{344580EC-5B50-4F91-9274-A311D2C48F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2010-10-18T17:12:29Z</cp:lastPrinted>
  <dcterms:created xsi:type="dcterms:W3CDTF">1997-12-01T08:08:23Z</dcterms:created>
  <dcterms:modified xsi:type="dcterms:W3CDTF">2010-10-18T17:12:32Z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